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سایت\مطلب سایت\"/>
    </mc:Choice>
  </mc:AlternateContent>
  <xr:revisionPtr revIDLastSave="0" documentId="13_ncr:1_{FC8286B5-5B62-4F7D-808C-68F25FCFCD9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B9" i="1"/>
  <c r="C9" i="1"/>
  <c r="D9" i="1"/>
  <c r="E9" i="1"/>
  <c r="F9" i="1"/>
  <c r="G9" i="1"/>
  <c r="H9" i="1"/>
  <c r="I9" i="1"/>
  <c r="B7" i="1" l="1"/>
  <c r="C4" i="1" l="1"/>
  <c r="C11" i="1" s="1"/>
  <c r="D4" i="1"/>
  <c r="D11" i="1" s="1"/>
  <c r="E4" i="1"/>
  <c r="E11" i="1" s="1"/>
  <c r="F4" i="1"/>
  <c r="F11" i="1" s="1"/>
  <c r="G4" i="1"/>
  <c r="G11" i="1" s="1"/>
  <c r="H4" i="1"/>
  <c r="H11" i="1" s="1"/>
  <c r="I4" i="1"/>
  <c r="I11" i="1" s="1"/>
  <c r="B4" i="1"/>
  <c r="B11" i="1" s="1"/>
  <c r="J11" i="1" l="1"/>
</calcChain>
</file>

<file path=xl/sharedStrings.xml><?xml version="1.0" encoding="utf-8"?>
<sst xmlns="http://schemas.openxmlformats.org/spreadsheetml/2006/main" count="10" uniqueCount="9">
  <si>
    <t>خالص جریانات نقد</t>
  </si>
  <si>
    <t>سال</t>
  </si>
  <si>
    <t>NPV</t>
  </si>
  <si>
    <t>ورودی طرح (درآمد)</t>
  </si>
  <si>
    <t>خروجی طرح (هزینه)</t>
  </si>
  <si>
    <t>نرخ تنزیل</t>
  </si>
  <si>
    <t>NPV=</t>
  </si>
  <si>
    <t>با فرمول pv</t>
  </si>
  <si>
    <t>با  فرمول fv/(1+r)^nper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</si>
</sst>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78"/>
      <scheme val="minor"/>
    </font>
    <font>
      <b/>
      <sz val="12"/>
      <color theme="1"/>
      <name val="B Lotus"/>
      <charset val="178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3" fontId="1" fillId="4" borderId="2" xfId="0" applyNumberFormat="1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center" vertical="center"/>
    </xf>
    <xf numFmtId="3" fontId="3" fillId="5" borderId="5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3" fontId="3" fillId="4" borderId="9" xfId="0" applyNumberFormat="1" applyFont="1" applyFill="1" applyBorder="1" applyAlignment="1">
      <alignment horizontal="center" vertical="center"/>
    </xf>
    <xf numFmtId="3" fontId="1" fillId="4" borderId="10" xfId="0" applyNumberFormat="1" applyFont="1" applyFill="1" applyBorder="1" applyAlignment="1">
      <alignment horizontal="center" vertical="center"/>
    </xf>
    <xf numFmtId="3" fontId="3" fillId="4" borderId="11" xfId="0" applyNumberFormat="1" applyFont="1" applyFill="1" applyBorder="1" applyAlignment="1">
      <alignment horizontal="center" vertical="center"/>
    </xf>
    <xf numFmtId="3" fontId="1" fillId="4" borderId="12" xfId="0" applyNumberFormat="1" applyFont="1" applyFill="1" applyBorder="1" applyAlignment="1">
      <alignment horizontal="center" vertical="center"/>
    </xf>
    <xf numFmtId="3" fontId="4" fillId="5" borderId="13" xfId="0" applyNumberFormat="1" applyFont="1" applyFill="1" applyBorder="1" applyAlignment="1">
      <alignment horizontal="center" vertical="center"/>
    </xf>
    <xf numFmtId="3" fontId="3" fillId="5" borderId="14" xfId="0" applyNumberFormat="1" applyFont="1" applyFill="1" applyBorder="1" applyAlignment="1">
      <alignment horizontal="center" vertical="center"/>
    </xf>
    <xf numFmtId="3" fontId="5" fillId="6" borderId="3" xfId="0" applyNumberFormat="1" applyFont="1" applyFill="1" applyBorder="1" applyAlignment="1">
      <alignment horizontal="center" vertical="center"/>
    </xf>
    <xf numFmtId="9" fontId="5" fillId="6" borderId="5" xfId="0" applyNumberFormat="1" applyFont="1" applyFill="1" applyBorder="1" applyAlignment="1">
      <alignment horizontal="center"/>
    </xf>
    <xf numFmtId="3" fontId="0" fillId="7" borderId="1" xfId="0" applyNumberFormat="1" applyFill="1" applyBorder="1" applyAlignment="1">
      <alignment horizontal="center" vertical="center"/>
    </xf>
    <xf numFmtId="3" fontId="0" fillId="7" borderId="1" xfId="0" applyNumberFormat="1" applyFill="1" applyBorder="1"/>
    <xf numFmtId="3" fontId="6" fillId="8" borderId="1" xfId="0" applyNumberFormat="1" applyFont="1" applyFill="1" applyBorder="1" applyAlignment="1">
      <alignment horizontal="center" vertical="center"/>
    </xf>
    <xf numFmtId="3" fontId="0" fillId="8" borderId="1" xfId="0" applyNumberFormat="1" applyFill="1" applyBorder="1"/>
    <xf numFmtId="3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zoomScale="145" zoomScaleNormal="145" workbookViewId="0">
      <selection activeCell="H15" sqref="H15"/>
    </sheetView>
  </sheetViews>
  <sheetFormatPr defaultColWidth="13.109375" defaultRowHeight="14.4" x14ac:dyDescent="0.3"/>
  <cols>
    <col min="1" max="1" width="24.21875" style="1" customWidth="1"/>
    <col min="2" max="9" width="8.6640625" customWidth="1"/>
  </cols>
  <sheetData>
    <row r="1" spans="1:10" ht="18" customHeight="1" x14ac:dyDescent="0.3">
      <c r="A1" s="8" t="s">
        <v>1</v>
      </c>
      <c r="B1" s="9">
        <v>1</v>
      </c>
      <c r="C1" s="9">
        <v>2</v>
      </c>
      <c r="D1" s="9">
        <v>3</v>
      </c>
      <c r="E1" s="9">
        <v>4</v>
      </c>
      <c r="F1" s="9">
        <v>5</v>
      </c>
      <c r="G1" s="9">
        <v>6</v>
      </c>
      <c r="H1" s="9">
        <v>7</v>
      </c>
      <c r="I1" s="10">
        <v>8</v>
      </c>
    </row>
    <row r="2" spans="1:10" ht="18.600000000000001" customHeight="1" x14ac:dyDescent="0.3">
      <c r="A2" s="11" t="s">
        <v>3</v>
      </c>
      <c r="B2" s="2">
        <v>0</v>
      </c>
      <c r="C2" s="2">
        <v>0</v>
      </c>
      <c r="D2" s="2">
        <v>800</v>
      </c>
      <c r="E2" s="2">
        <v>1500</v>
      </c>
      <c r="F2" s="2">
        <v>3000</v>
      </c>
      <c r="G2" s="2">
        <v>3000</v>
      </c>
      <c r="H2" s="2">
        <v>3000</v>
      </c>
      <c r="I2" s="12">
        <v>4500</v>
      </c>
    </row>
    <row r="3" spans="1:10" ht="19.2" customHeight="1" thickBot="1" x14ac:dyDescent="0.35">
      <c r="A3" s="13" t="s">
        <v>4</v>
      </c>
      <c r="B3" s="3">
        <v>1000</v>
      </c>
      <c r="C3" s="3">
        <v>500</v>
      </c>
      <c r="D3" s="3">
        <v>300</v>
      </c>
      <c r="E3" s="3">
        <v>500</v>
      </c>
      <c r="F3" s="3">
        <v>500</v>
      </c>
      <c r="G3" s="3">
        <v>1000</v>
      </c>
      <c r="H3" s="3">
        <v>1000</v>
      </c>
      <c r="I3" s="14">
        <v>1000</v>
      </c>
    </row>
    <row r="4" spans="1:10" ht="23.4" thickBot="1" x14ac:dyDescent="0.35">
      <c r="A4" s="15" t="s">
        <v>0</v>
      </c>
      <c r="B4" s="16">
        <f>B2-B3</f>
        <v>-1000</v>
      </c>
      <c r="C4" s="4">
        <f t="shared" ref="C4:I4" si="0">C2-C3</f>
        <v>-500</v>
      </c>
      <c r="D4" s="4">
        <f t="shared" si="0"/>
        <v>500</v>
      </c>
      <c r="E4" s="4">
        <f t="shared" si="0"/>
        <v>1000</v>
      </c>
      <c r="F4" s="4">
        <f t="shared" si="0"/>
        <v>2500</v>
      </c>
      <c r="G4" s="4">
        <f t="shared" si="0"/>
        <v>2000</v>
      </c>
      <c r="H4" s="4">
        <f t="shared" si="0"/>
        <v>2000</v>
      </c>
      <c r="I4" s="5">
        <f t="shared" si="0"/>
        <v>3500</v>
      </c>
    </row>
    <row r="5" spans="1:10" ht="15" thickBot="1" x14ac:dyDescent="0.35">
      <c r="A5" s="17" t="s">
        <v>5</v>
      </c>
      <c r="B5" s="18">
        <v>0.2</v>
      </c>
      <c r="C5" s="6"/>
      <c r="D5" s="6"/>
      <c r="E5" s="6"/>
      <c r="F5" s="6"/>
      <c r="G5" s="6"/>
      <c r="H5" s="6"/>
      <c r="I5" s="6"/>
      <c r="J5" s="6"/>
    </row>
    <row r="6" spans="1:10" x14ac:dyDescent="0.3">
      <c r="A6" s="7"/>
      <c r="B6" s="6"/>
      <c r="C6" s="6"/>
      <c r="D6" s="6"/>
      <c r="E6" s="6"/>
      <c r="F6" s="6"/>
      <c r="G6" s="6"/>
      <c r="H6" s="6"/>
      <c r="I6" s="6"/>
      <c r="J6" s="6"/>
    </row>
    <row r="7" spans="1:10" x14ac:dyDescent="0.3">
      <c r="A7" s="1" t="s">
        <v>6</v>
      </c>
      <c r="B7" s="7">
        <f>NPV(B5,B4:I4)</f>
        <v>2637.6906983500994</v>
      </c>
      <c r="C7" s="6"/>
      <c r="D7" s="6"/>
      <c r="E7" s="6"/>
      <c r="F7" s="6"/>
      <c r="G7" s="6"/>
      <c r="H7" s="6"/>
      <c r="I7" s="6"/>
      <c r="J7" s="6"/>
    </row>
    <row r="8" spans="1:10" x14ac:dyDescent="0.3">
      <c r="A8" s="7"/>
      <c r="B8" s="6"/>
      <c r="C8" s="6"/>
      <c r="D8" s="6"/>
      <c r="E8" s="6"/>
      <c r="F8" s="6"/>
      <c r="G8" s="6"/>
      <c r="H8" s="6"/>
      <c r="I8" s="6"/>
      <c r="J8" s="7" t="s">
        <v>2</v>
      </c>
    </row>
    <row r="9" spans="1:10" x14ac:dyDescent="0.3">
      <c r="A9" s="19" t="s">
        <v>7</v>
      </c>
      <c r="B9" s="20">
        <f>PV($B$5,B1,0,-B4)</f>
        <v>-833.33333333333337</v>
      </c>
      <c r="C9" s="20">
        <f t="shared" ref="C9:I9" si="1">PV($B$5,C1,0,-C4)</f>
        <v>-347.22222222222223</v>
      </c>
      <c r="D9" s="20">
        <f t="shared" si="1"/>
        <v>289.35185185185185</v>
      </c>
      <c r="E9" s="20">
        <f t="shared" si="1"/>
        <v>482.25308641975312</v>
      </c>
      <c r="F9" s="20">
        <f t="shared" si="1"/>
        <v>1004.6939300411523</v>
      </c>
      <c r="G9" s="20">
        <f t="shared" si="1"/>
        <v>669.79595336076818</v>
      </c>
      <c r="H9" s="20">
        <f t="shared" si="1"/>
        <v>558.16329446730686</v>
      </c>
      <c r="I9" s="20">
        <f t="shared" si="1"/>
        <v>813.98813776482257</v>
      </c>
      <c r="J9" s="23">
        <f>SUM(B9:I9)</f>
        <v>2637.6906983500994</v>
      </c>
    </row>
    <row r="10" spans="1:10" x14ac:dyDescent="0.3">
      <c r="A10" s="7" t="s">
        <v>1</v>
      </c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</row>
    <row r="11" spans="1:10" x14ac:dyDescent="0.3">
      <c r="A11" s="21" t="s">
        <v>8</v>
      </c>
      <c r="B11" s="22">
        <f>B4/(1+$B$5)^B1</f>
        <v>-833.33333333333337</v>
      </c>
      <c r="C11" s="22">
        <f t="shared" ref="C11:I11" si="2">C4/(1+$B$5)^C1</f>
        <v>-347.22222222222223</v>
      </c>
      <c r="D11" s="22">
        <f t="shared" si="2"/>
        <v>289.35185185185185</v>
      </c>
      <c r="E11" s="22">
        <f t="shared" si="2"/>
        <v>482.25308641975312</v>
      </c>
      <c r="F11" s="22">
        <f t="shared" si="2"/>
        <v>1004.6939300411523</v>
      </c>
      <c r="G11" s="22">
        <f t="shared" si="2"/>
        <v>669.79595336076818</v>
      </c>
      <c r="H11" s="22">
        <f t="shared" si="2"/>
        <v>558.16329446730686</v>
      </c>
      <c r="I11" s="22">
        <f t="shared" si="2"/>
        <v>813.98813776482257</v>
      </c>
      <c r="J11" s="23">
        <f>SUM(B11:I11)</f>
        <v>2637.6906983500994</v>
      </c>
    </row>
    <row r="12" spans="1:10" x14ac:dyDescent="0.3">
      <c r="A12" s="7"/>
      <c r="B12" s="6"/>
      <c r="C12" s="6"/>
      <c r="D12" s="6"/>
      <c r="E12" s="6"/>
      <c r="F12" s="6"/>
      <c r="G12" s="6"/>
      <c r="H12" s="6"/>
      <c r="I12" s="6"/>
      <c r="J12" s="6"/>
    </row>
    <row r="13" spans="1:10" x14ac:dyDescent="0.3">
      <c r="A13" s="7"/>
      <c r="B13" s="6"/>
      <c r="C13" s="6"/>
      <c r="D13" s="6"/>
      <c r="E13" s="6"/>
      <c r="F13" s="6"/>
      <c r="G13" s="6"/>
      <c r="H13" s="6"/>
      <c r="I13" s="6"/>
      <c r="J13" s="6"/>
    </row>
    <row r="14" spans="1:10" x14ac:dyDescent="0.3">
      <c r="A14" s="7"/>
      <c r="B14" s="6"/>
      <c r="C14" s="6"/>
      <c r="D14" s="6"/>
      <c r="E14" s="6"/>
      <c r="F14" s="6"/>
      <c r="G14" s="6"/>
      <c r="H14" s="6"/>
      <c r="I14" s="6"/>
      <c r="J14" s="6"/>
    </row>
    <row r="15" spans="1:10" x14ac:dyDescent="0.3">
      <c r="A15" s="7"/>
      <c r="B15" s="6"/>
      <c r="C15" s="6"/>
      <c r="D15" s="6"/>
      <c r="E15" s="6"/>
      <c r="F15" s="6"/>
      <c r="G15" s="6"/>
      <c r="H15" s="6"/>
      <c r="I15" s="6"/>
      <c r="J15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roohollah</dc:creator>
  <cp:lastModifiedBy>roohollah</cp:lastModifiedBy>
  <dcterms:created xsi:type="dcterms:W3CDTF">2015-06-05T18:17:20Z</dcterms:created>
  <dcterms:modified xsi:type="dcterms:W3CDTF">2020-03-17T19:00:03Z</dcterms:modified>
</cp:coreProperties>
</file>